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I N S 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<sst xmlns="http://schemas.openxmlformats.org/spreadsheetml/2006/main" count="11" uniqueCount="11">
  <si>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FAIXA</t>
  </si>
  <si>
    <t>ALIQUOTA</t>
  </si>
  <si>
    <t>DESCONTO</t>
  </si>
  <si>
    <t>CÁLCULO</t>
  </si>
  <si>
    <t>Até</t>
  </si>
  <si>
    <t xml:space="preserve"> CALCULE O DESCONTO DO INSS                                            </t>
  </si>
  <si>
    <t>INFORME O RENDIMENTO MENSAL - R$</t>
  </si>
  <si>
    <t>Elaborador por: Josenias Falcão Filho  -  versão 1.0.0</t>
  </si>
  <si>
    <t xml:space="preserve">TABELA INSS </t>
  </si>
  <si>
    <t>TOTAL DE DESCONTO ►</t>
  </si>
  <si>
    <t xml:space="preserve">         A PARTIR DE 1º DE MARÇO DE 2020                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</si>
</sst>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48"/>
      <name val="Roboto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 Black"/>
      <family val="2"/>
    </font>
    <font>
      <b/>
      <sz val="8"/>
      <color indexed="8"/>
      <name val="Arial Black"/>
      <family val="2"/>
    </font>
    <font>
      <sz val="11"/>
      <color indexed="8"/>
      <name val="Arial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2962FF"/>
      <name val="Roboto"/>
      <family val="0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 Black"/>
      <family val="2"/>
    </font>
    <font>
      <b/>
      <sz val="8"/>
      <color theme="1"/>
      <name val="Arial Black"/>
      <family val="2"/>
    </font>
    <font>
      <sz val="11"/>
      <color theme="1"/>
      <name val="Arial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/>
    </xf>
    <xf numFmtId="2" fontId="41" fillId="0" borderId="0" xfId="0" applyNumberFormat="1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4" fontId="43" fillId="33" borderId="10" xfId="0" applyNumberFormat="1" applyFont="1" applyFill="1" applyBorder="1" applyAlignment="1" applyProtection="1">
      <alignment/>
      <protection locked="0"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 vertical="center"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 vertical="center"/>
    </xf>
    <xf numFmtId="43" fontId="44" fillId="14" borderId="1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8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center" vertical="center"/>
    </xf>
    <xf numFmtId="43" fontId="44" fillId="34" borderId="10" xfId="0" applyNumberFormat="1" applyFont="1" applyFill="1" applyBorder="1" applyAlignment="1">
      <alignment horizontal="right" vertical="center"/>
    </xf>
    <xf numFmtId="9" fontId="44" fillId="34" borderId="10" xfId="0" applyNumberFormat="1" applyFont="1" applyFill="1" applyBorder="1" applyAlignment="1">
      <alignment horizontal="center" vertical="center"/>
    </xf>
    <xf numFmtId="0" fontId="41" fillId="8" borderId="19" xfId="0" applyFont="1" applyFill="1" applyBorder="1" applyAlignment="1">
      <alignment horizontal="right" vertical="center"/>
    </xf>
    <xf numFmtId="43" fontId="47" fillId="34" borderId="20" xfId="0" applyNumberFormat="1" applyFont="1" applyFill="1" applyBorder="1" applyAlignment="1">
      <alignment horizontal="center" vertical="center"/>
    </xf>
    <xf numFmtId="43" fontId="47" fillId="34" borderId="19" xfId="0" applyNumberFormat="1" applyFont="1" applyFill="1" applyBorder="1" applyAlignment="1">
      <alignment horizontal="center" vertical="center"/>
    </xf>
    <xf numFmtId="43" fontId="47" fillId="34" borderId="21" xfId="0" applyNumberFormat="1" applyFont="1" applyFill="1" applyBorder="1" applyAlignment="1">
      <alignment horizontal="center" vertical="center"/>
    </xf>
    <xf numFmtId="0" fontId="48" fillId="14" borderId="20" xfId="0" applyFont="1" applyFill="1" applyBorder="1" applyAlignment="1">
      <alignment horizontal="right" vertical="center"/>
    </xf>
    <xf numFmtId="0" fontId="48" fillId="14" borderId="19" xfId="0" applyFont="1" applyFill="1" applyBorder="1" applyAlignment="1">
      <alignment horizontal="right" vertical="center"/>
    </xf>
    <xf numFmtId="0" fontId="48" fillId="14" borderId="21" xfId="0" applyFont="1" applyFill="1" applyBorder="1" applyAlignment="1">
      <alignment horizontal="right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43" fontId="47" fillId="34" borderId="20" xfId="0" applyNumberFormat="1" applyFont="1" applyFill="1" applyBorder="1" applyAlignment="1">
      <alignment horizontal="left" vertical="center"/>
    </xf>
    <xf numFmtId="43" fontId="47" fillId="34" borderId="19" xfId="0" applyNumberFormat="1" applyFont="1" applyFill="1" applyBorder="1" applyAlignment="1">
      <alignment horizontal="left" vertical="center"/>
    </xf>
    <xf numFmtId="43" fontId="47" fillId="34" borderId="21" xfId="0" applyNumberFormat="1" applyFont="1" applyFill="1" applyBorder="1" applyAlignment="1">
      <alignment horizontal="left" vertical="center"/>
    </xf>
    <xf numFmtId="0" fontId="45" fillId="34" borderId="20" xfId="0" applyFont="1" applyFill="1" applyBorder="1" applyAlignment="1">
      <alignment horizontal="right" vertical="center"/>
    </xf>
    <xf numFmtId="0" fontId="45" fillId="34" borderId="19" xfId="0" applyFont="1" applyFill="1" applyBorder="1" applyAlignment="1">
      <alignment horizontal="right" vertical="center"/>
    </xf>
    <xf numFmtId="0" fontId="45" fillId="34" borderId="21" xfId="0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vertical="center"/>
    </xf>
    <xf numFmtId="0" fontId="49" fillId="34" borderId="18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19050</xdr:rowOff>
    </xdr:from>
    <xdr:to>
      <xdr:col>9</xdr:col>
      <xdr:colOff>0</xdr:colOff>
      <xdr:row>5</xdr:row>
      <xdr:rowOff>9525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19100"/>
          <a:ext cx="3990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3"/>
  <sheetViews>
    <sheetView showGridLines="0" showRowColHeaders="0" tabSelected="1" zoomScalePageLayoutView="0" workbookViewId="0" topLeftCell="A1">
      <selection activeCell="H11" sqref="H11"/>
    </sheetView>
  </sheetViews>
  <sheetFormatPr defaultColWidth="0" defaultRowHeight="15"/>
  <cols>
    <col min="1" max="1" width="18.7109375" style="0" customWidth="1"/>
    <col min="2" max="2" width="5.57421875" style="0" customWidth="1"/>
    <col min="3" max="3" width="9.140625" style="0" customWidth="1"/>
    <col min="4" max="4" width="14.140625" style="0" customWidth="1"/>
    <col min="5" max="5" width="5.8515625" style="0" customWidth="1"/>
    <col min="6" max="6" width="4.8515625" style="0" customWidth="1"/>
    <col min="7" max="7" width="3.57421875" style="0" customWidth="1"/>
    <col min="8" max="8" width="11.421875" style="0" customWidth="1"/>
    <col min="9" max="9" width="5.421875" style="0" customWidth="1"/>
    <col min="10" max="23" width="0" style="0" hidden="1" customWidth="1"/>
    <col min="24" max="26" width="9.140625" style="0" hidden="1" customWidth="1"/>
    <col min="27" max="27" width="11.57421875" style="0" hidden="1" customWidth="1"/>
    <col min="28" max="28" width="12.7109375" style="0" hidden="1" customWidth="1"/>
    <col min="29" max="30" width="9.140625" style="0" hidden="1" customWidth="1"/>
    <col min="31" max="16384" width="0" style="0" hidden="1" customWidth="1"/>
  </cols>
  <sheetData>
    <row r="2" spans="2:9" ht="16.5" customHeight="1">
      <c r="B2" s="9"/>
      <c r="C2" s="9"/>
      <c r="D2" s="9"/>
      <c r="E2" s="9"/>
      <c r="F2" s="9"/>
      <c r="G2" s="9"/>
      <c r="H2" s="9"/>
      <c r="I2" s="9"/>
    </row>
    <row r="3" spans="2:9" ht="15">
      <c r="B3" s="20"/>
      <c r="C3" s="21"/>
      <c r="D3" s="21"/>
      <c r="E3" s="21"/>
      <c r="F3" s="21"/>
      <c r="G3" s="21"/>
      <c r="H3" s="21"/>
      <c r="I3" s="22"/>
    </row>
    <row r="4" spans="2:9" ht="15">
      <c r="B4" s="23"/>
      <c r="C4" s="9"/>
      <c r="D4" s="9"/>
      <c r="E4" s="9"/>
      <c r="F4" s="9"/>
      <c r="G4" s="9"/>
      <c r="H4" s="9"/>
      <c r="I4" s="24"/>
    </row>
    <row r="5" spans="2:9" ht="18" customHeight="1">
      <c r="B5" s="26"/>
      <c r="C5" s="27"/>
      <c r="D5" s="27"/>
      <c r="E5" s="27"/>
      <c r="F5" s="27"/>
      <c r="G5" s="27"/>
      <c r="H5" s="27"/>
      <c r="I5" s="28"/>
    </row>
    <row r="6" spans="2:9" ht="14.25" customHeight="1">
      <c r="B6" s="15"/>
      <c r="C6" s="25"/>
      <c r="D6" s="25"/>
      <c r="E6" s="25"/>
      <c r="F6" s="25"/>
      <c r="G6" s="25"/>
      <c r="H6" s="25"/>
      <c r="I6" s="17"/>
    </row>
    <row r="7" spans="2:9" ht="15" customHeight="1">
      <c r="B7" s="15"/>
      <c r="C7" s="54" t="s">
        <v>5</v>
      </c>
      <c r="D7" s="55"/>
      <c r="E7" s="55"/>
      <c r="F7" s="55"/>
      <c r="G7" s="55"/>
      <c r="H7" s="56"/>
      <c r="I7" s="17"/>
    </row>
    <row r="8" spans="2:28" ht="10.5" customHeight="1">
      <c r="B8" s="15"/>
      <c r="C8" s="57"/>
      <c r="D8" s="58"/>
      <c r="E8" s="58"/>
      <c r="F8" s="58"/>
      <c r="G8" s="58"/>
      <c r="H8" s="59"/>
      <c r="I8" s="17"/>
      <c r="Y8" s="51" t="s">
        <v>8</v>
      </c>
      <c r="Z8" s="52"/>
      <c r="AA8" s="53"/>
      <c r="AB8" s="10">
        <f>SUM((H10))</f>
        <v>0</v>
      </c>
    </row>
    <row r="9" spans="2:29" ht="15">
      <c r="B9" s="15"/>
      <c r="C9" s="60" t="s">
        <v>10</v>
      </c>
      <c r="D9" s="61"/>
      <c r="E9" s="61"/>
      <c r="F9" s="61"/>
      <c r="G9" s="61"/>
      <c r="H9" s="62"/>
      <c r="I9" s="17"/>
      <c r="Y9" s="1" t="s">
        <v>4</v>
      </c>
      <c r="Z9" s="2">
        <v>1045</v>
      </c>
      <c r="AA9" s="6">
        <v>0.075</v>
      </c>
      <c r="AB9" s="11">
        <f>IF(AB8&lt;=Z9,AB8,IF(AB8&gt;=Z9,Z9,0))</f>
        <v>0</v>
      </c>
      <c r="AC9" s="5">
        <f>SUM((AB9*AA9))</f>
        <v>0</v>
      </c>
    </row>
    <row r="10" spans="2:29" ht="15">
      <c r="B10" s="15"/>
      <c r="C10" s="48" t="s">
        <v>6</v>
      </c>
      <c r="D10" s="49"/>
      <c r="E10" s="49"/>
      <c r="F10" s="49"/>
      <c r="G10" s="50"/>
      <c r="H10" s="14"/>
      <c r="I10" s="17"/>
      <c r="Y10" s="2">
        <v>1045.01</v>
      </c>
      <c r="Z10" s="2">
        <v>2089.6</v>
      </c>
      <c r="AA10" s="6">
        <v>0.09</v>
      </c>
      <c r="AB10" s="11" t="str">
        <f>IF(AB8&lt;=Z9,"0",IF(AB8&lt;=Z10,AB8-Z9,IF(AB8&gt;=Z10,Z10-Z9)))</f>
        <v>0</v>
      </c>
      <c r="AC10" s="5">
        <f>SUM((AB10*AA10))</f>
        <v>0</v>
      </c>
    </row>
    <row r="11" spans="2:29" ht="15">
      <c r="B11" s="15"/>
      <c r="C11" s="29" t="s">
        <v>0</v>
      </c>
      <c r="D11" s="30" t="s">
        <v>1</v>
      </c>
      <c r="E11" s="42" t="s">
        <v>3</v>
      </c>
      <c r="F11" s="43"/>
      <c r="G11" s="44"/>
      <c r="H11" s="29" t="s">
        <v>2</v>
      </c>
      <c r="I11" s="17"/>
      <c r="K11" s="12"/>
      <c r="Y11" s="2">
        <v>2089.61</v>
      </c>
      <c r="Z11" s="2">
        <v>3134.4</v>
      </c>
      <c r="AA11" s="6">
        <v>0.12</v>
      </c>
      <c r="AB11" s="11" t="str">
        <f>IF(AB8&lt;=Z10,"0",IF(AB8&lt;=Z11,AB8-AB10-AB9,IF(AB8&gt;=Z11,Z11-AB10-AB9)))</f>
        <v>0</v>
      </c>
      <c r="AC11" s="5">
        <f>SUM((AB11*AA11))</f>
        <v>0</v>
      </c>
    </row>
    <row r="12" spans="2:29" ht="15">
      <c r="B12" s="15"/>
      <c r="C12" s="31">
        <v>1</v>
      </c>
      <c r="D12" s="32">
        <v>0.075</v>
      </c>
      <c r="E12" s="45">
        <f>SUM(AB9)</f>
        <v>0</v>
      </c>
      <c r="F12" s="46"/>
      <c r="G12" s="47"/>
      <c r="H12" s="33">
        <f>SUM(AC9)</f>
        <v>0</v>
      </c>
      <c r="I12" s="17"/>
      <c r="Y12" s="2">
        <v>3134.41</v>
      </c>
      <c r="Z12" s="2">
        <v>6101.06</v>
      </c>
      <c r="AA12" s="6">
        <v>0.14</v>
      </c>
      <c r="AB12" s="11" t="str">
        <f>IF(AB8&lt;=Z11,"0",IF(AB8&lt;=Z12,AB8-AB11-AB10-AB9,IF(AB8&gt;=Z12,Z12-AB11-AB10-AB9)))</f>
        <v>0</v>
      </c>
      <c r="AC12" s="5">
        <f>SUM((AB12*AA12))</f>
        <v>0</v>
      </c>
    </row>
    <row r="13" spans="2:29" ht="15">
      <c r="B13" s="15"/>
      <c r="C13" s="31">
        <v>2</v>
      </c>
      <c r="D13" s="34">
        <v>0.09</v>
      </c>
      <c r="E13" s="36">
        <f>SUM((AB10))</f>
        <v>0</v>
      </c>
      <c r="F13" s="37"/>
      <c r="G13" s="38"/>
      <c r="H13" s="33">
        <f>SUM((AC10))</f>
        <v>0</v>
      </c>
      <c r="I13" s="17"/>
      <c r="Y13" s="3"/>
      <c r="Z13" s="3"/>
      <c r="AA13" s="4"/>
      <c r="AC13" s="7">
        <f>SUM((AC9:AC12))</f>
        <v>0</v>
      </c>
    </row>
    <row r="14" spans="2:27" ht="15">
      <c r="B14" s="15"/>
      <c r="C14" s="31">
        <v>3</v>
      </c>
      <c r="D14" s="34">
        <v>0.12</v>
      </c>
      <c r="E14" s="36">
        <f>SUM(((AB11)))</f>
        <v>0</v>
      </c>
      <c r="F14" s="37"/>
      <c r="G14" s="38"/>
      <c r="H14" s="33">
        <f>SUM(((AC11)))</f>
        <v>0</v>
      </c>
      <c r="I14" s="17"/>
      <c r="Y14" s="3"/>
      <c r="Z14" s="3"/>
      <c r="AA14" s="4"/>
    </row>
    <row r="15" spans="2:27" ht="15">
      <c r="B15" s="15"/>
      <c r="C15" s="31">
        <v>4</v>
      </c>
      <c r="D15" s="34">
        <v>0.14</v>
      </c>
      <c r="E15" s="36">
        <f>SUM((((AB12))))</f>
        <v>0</v>
      </c>
      <c r="F15" s="37"/>
      <c r="G15" s="38"/>
      <c r="H15" s="33">
        <f>SUM((((AC12))))</f>
        <v>0</v>
      </c>
      <c r="I15" s="17"/>
      <c r="Y15" s="3"/>
      <c r="Z15" s="3"/>
      <c r="AA15" s="4"/>
    </row>
    <row r="16" spans="2:9" ht="15">
      <c r="B16" s="15"/>
      <c r="C16" s="39" t="s">
        <v>9</v>
      </c>
      <c r="D16" s="40"/>
      <c r="E16" s="40"/>
      <c r="F16" s="40"/>
      <c r="G16" s="41"/>
      <c r="H16" s="19">
        <f>SUM(((H12:H15)))</f>
        <v>0</v>
      </c>
      <c r="I16" s="17"/>
    </row>
    <row r="17" spans="2:9" ht="16.5" customHeight="1">
      <c r="B17" s="16"/>
      <c r="C17" s="35" t="s">
        <v>7</v>
      </c>
      <c r="D17" s="35"/>
      <c r="E17" s="35"/>
      <c r="F17" s="35"/>
      <c r="G17" s="35"/>
      <c r="H17" s="35"/>
      <c r="I17" s="18"/>
    </row>
    <row r="19" ht="15">
      <c r="AA19" s="8"/>
    </row>
    <row r="20" ht="15">
      <c r="AA20" s="8"/>
    </row>
    <row r="21" ht="15">
      <c r="AA21" s="8"/>
    </row>
    <row r="22" ht="15">
      <c r="AA22" s="8"/>
    </row>
    <row r="23" spans="8:27" ht="15.75">
      <c r="H23" s="13"/>
      <c r="AA23" s="9"/>
    </row>
  </sheetData>
  <sheetProtection password="CC07" sheet="1"/>
  <mergeCells count="11">
    <mergeCell ref="C10:G10"/>
    <mergeCell ref="Y8:AA8"/>
    <mergeCell ref="C7:H8"/>
    <mergeCell ref="C9:H9"/>
    <mergeCell ref="E13:G13"/>
    <mergeCell ref="C17:H17"/>
    <mergeCell ref="E15:G15"/>
    <mergeCell ref="C16:G16"/>
    <mergeCell ref="E11:G11"/>
    <mergeCell ref="E12:G12"/>
    <mergeCell ref="E14:G14"/>
  </mergeCells>
  <dataValidations count="1">
    <dataValidation type="list" allowBlank="1" showInputMessage="1" showErrorMessage="1" sqref="N4">
      <formula1>$H$10</formula1>
    </dataValidation>
  </dataValidation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Jfalcao</dc:creator>
  <cp:keywords/>
  <dc:description/>
  <cp:lastModifiedBy>Jfalcao</cp:lastModifiedBy>
  <dcterms:created xsi:type="dcterms:W3CDTF">2020-01-30T20:29:55Z</dcterms:created>
  <dcterms:modified xsi:type="dcterms:W3CDTF">2020-03-04T12:44:08Z</dcterms:modified>
  <cp:category/>
  <cp:version/>
  <cp:contentType/>
  <cp:contentStatus/>
</cp:coreProperties>
</file>